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dvorsak\Desktop\CENE VRTCA S 1.6.2026\"/>
    </mc:Choice>
  </mc:AlternateContent>
  <xr:revisionPtr revIDLastSave="0" documentId="8_{2664375C-A553-4DCA-B894-62A98C7DD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9" i="2" l="1"/>
  <c r="S29" i="2"/>
  <c r="P29" i="2"/>
  <c r="S28" i="2"/>
  <c r="P28" i="2"/>
  <c r="K28" i="2"/>
  <c r="H28" i="2"/>
  <c r="X27" i="2"/>
  <c r="S27" i="2"/>
  <c r="P27" i="2"/>
  <c r="K27" i="2"/>
  <c r="H27" i="2"/>
  <c r="X26" i="2"/>
  <c r="X25" i="2"/>
  <c r="S25" i="2"/>
  <c r="P25" i="2"/>
  <c r="K25" i="2"/>
  <c r="H25" i="2"/>
  <c r="X24" i="2"/>
  <c r="K24" i="2"/>
  <c r="H24" i="2"/>
  <c r="X23" i="2"/>
  <c r="K23" i="2"/>
  <c r="H23" i="2"/>
  <c r="X22" i="2"/>
  <c r="P22" i="2"/>
  <c r="K22" i="2"/>
  <c r="H22" i="2"/>
  <c r="S24" i="2" l="1"/>
  <c r="P24" i="2"/>
  <c r="S23" i="2"/>
  <c r="P23" i="2"/>
  <c r="K29" i="2"/>
  <c r="H29" i="2"/>
  <c r="X28" i="2"/>
  <c r="P26" i="2"/>
  <c r="S26" i="2"/>
  <c r="K26" i="2"/>
  <c r="H26" i="2"/>
</calcChain>
</file>

<file path=xl/sharedStrings.xml><?xml version="1.0" encoding="utf-8"?>
<sst xmlns="http://schemas.openxmlformats.org/spreadsheetml/2006/main" count="58" uniqueCount="42">
  <si>
    <t>Pregled plačil staršev</t>
  </si>
  <si>
    <t>PLAČILNI RAZRED</t>
  </si>
  <si>
    <t>DOHODKOVNI RAZRED</t>
  </si>
  <si>
    <t>PLAČILA STARŠEV</t>
  </si>
  <si>
    <t>PRVO STAROSTNO OBDOBJE</t>
  </si>
  <si>
    <t>DRUGO STAROSTNO OBDOBJE</t>
  </si>
  <si>
    <t>KOMBINIRANI ODDELKI</t>
  </si>
  <si>
    <t>ZA OTROKE S STALNIM PREBIVALIŠČEM                                         V MESTNI OBČINI MARIBOR</t>
  </si>
  <si>
    <t>ZA OTROKE S STALNIM PREBIVALIŠČEM  V DRUGIH OBČINAH</t>
  </si>
  <si>
    <t>ZA OTROKE S STALNIM PREBIVALIŠČEM                                                        V MESTNI OBČINI MARIBOR</t>
  </si>
  <si>
    <t>ZA OTROKE S STALNIM PREBIVALIŠČEM   V DRUGIH OBČINAH</t>
  </si>
  <si>
    <t>% OD CENE PROGRAMA</t>
  </si>
  <si>
    <t>% DODATNEGA ZNIŽANJA</t>
  </si>
  <si>
    <t>ZNESEK POPUSTA</t>
  </si>
  <si>
    <t>ZNESEK ZA PLAČILO STARŠA S POPUSTOM 1. OTROK</t>
  </si>
  <si>
    <t>ZNESEK ZA PLAČILO STARŠA BREZ POPUSTA    2. OTROK</t>
  </si>
  <si>
    <t>ZNESEK ZA PLAČILO STARŠA BREZ POPUSTA 1. OTROK</t>
  </si>
  <si>
    <t>ZNESEK ZA PLAČILO STARŠA BREZ POPUSTA 2. OTROK</t>
  </si>
  <si>
    <t xml:space="preserve">ZNESEK ZA PLAČILO STARŠA BREZ POPUSTA 1. OTROK </t>
  </si>
  <si>
    <t>ZNESEK ZA PLAČILO STARŠA BREZ POPUSTA   2. OTROK</t>
  </si>
  <si>
    <t>do 18 %</t>
  </si>
  <si>
    <t>nad 18 do 30 %</t>
  </si>
  <si>
    <t>nad 30 do 36 %</t>
  </si>
  <si>
    <t>nad 36 do 42 %</t>
  </si>
  <si>
    <t>nad 42 do 53 %</t>
  </si>
  <si>
    <t>nad 53 do 64 %</t>
  </si>
  <si>
    <t>nad 64 do 82 %</t>
  </si>
  <si>
    <t>nad 82 % - 99%</t>
  </si>
  <si>
    <t>nad  99%</t>
  </si>
  <si>
    <t>OPOMBE:</t>
  </si>
  <si>
    <t xml:space="preserve">     v višini 40 % njim določenega zneska plačila po odločbi za program, v katerega je bil otrok vključen pred rezervacijo.  Starši so dolžni počitniško odsotnost pisno napovedati vrtcu vsaj sedem dni pred prvim dnem odsotnosti.</t>
  </si>
  <si>
    <t xml:space="preserve">1.  Do  dodatnega znižanja plačila vrtca niso upravičeni starši otrok, ki se jim del cene programa financira  iz državnega proračuna, prav tako ne morejo uveljavljati poletne rezervacije in bolezenske odsotnosti.
</t>
  </si>
  <si>
    <t xml:space="preserve">2. Za starše , ki uveljavljajo pravico do poletne rezervacije  (v času šolskih počitnic)  ali neprekinjene bolezenske odsotnosti  za najstarejšega otroka  iz vrtca je osnova za plačilo znesek za plačilo starša brez popusta  in brez </t>
  </si>
  <si>
    <t xml:space="preserve">      stroškov neporabljenih živil.</t>
  </si>
  <si>
    <t xml:space="preserve">     dva meseca so plačila oproščeni.</t>
  </si>
  <si>
    <t xml:space="preserve">4. Za starše, ki uveljavljajo pravico do neprekinjene bolezenske odsotnosti iz vrtca v skupnem trajanju  največ tri mesece, plačajo za prvi mesec 30% njim določenega zneska plačila brez popustov in stroškov neporabljenih živil, za ostala </t>
  </si>
  <si>
    <t xml:space="preserve">3. Za  starše, ki želijo za svojega otroka ob enomesečni neprekinjeni osotnosti (31 koledarskih dni) v času šolskih poletnih počitnic rezervirati mesto v izbrani enoti oz. oddelku, plačajo za mesec, ko je otrok odsoten, rezervacijo </t>
  </si>
  <si>
    <r>
      <t xml:space="preserve">za otroke vključene v mariborske javne vrtce </t>
    </r>
    <r>
      <rPr>
        <b/>
        <sz val="12"/>
        <rFont val="Arial CE"/>
        <charset val="238"/>
      </rPr>
      <t>od 01.06.2026</t>
    </r>
  </si>
  <si>
    <t>cena: 811,00 EUR</t>
  </si>
  <si>
    <t>cena: 619,00 EUR</t>
  </si>
  <si>
    <t>cena: 658,00 EUR</t>
  </si>
  <si>
    <t>5. V primeru, da je otrok vključen v vrtec daljši čas kot je z zakonom določeno trajanje programa,v katerega je vključen, se določi cena 13,00 EUR za začeto 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</si>
</sst>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3"/>
      <name val="Arial CE"/>
      <family val="2"/>
      <charset val="238"/>
    </font>
    <font>
      <sz val="11"/>
      <name val="Arial CE"/>
      <family val="2"/>
      <charset val="238"/>
    </font>
    <font>
      <b/>
      <sz val="13"/>
      <name val="Arial CE"/>
      <charset val="238"/>
    </font>
    <font>
      <b/>
      <sz val="11"/>
      <name val="Arial CE"/>
      <charset val="238"/>
    </font>
    <font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textRotation="255" wrapText="1"/>
    </xf>
    <xf numFmtId="0" fontId="10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9" fontId="11" fillId="0" borderId="26" xfId="0" applyNumberFormat="1" applyFont="1" applyBorder="1" applyAlignment="1">
      <alignment horizontal="center" vertical="center"/>
    </xf>
    <xf numFmtId="9" fontId="11" fillId="0" borderId="28" xfId="0" applyNumberFormat="1" applyFont="1" applyBorder="1" applyAlignment="1">
      <alignment horizontal="center" vertical="center"/>
    </xf>
    <xf numFmtId="2" fontId="11" fillId="0" borderId="28" xfId="0" applyNumberFormat="1" applyFont="1" applyBorder="1" applyAlignment="1">
      <alignment horizontal="center" vertical="center"/>
    </xf>
    <xf numFmtId="4" fontId="12" fillId="0" borderId="28" xfId="0" applyNumberFormat="1" applyFont="1" applyBorder="1" applyAlignment="1">
      <alignment horizontal="center" vertical="center"/>
    </xf>
    <xf numFmtId="9" fontId="11" fillId="0" borderId="29" xfId="0" applyNumberFormat="1" applyFont="1" applyBorder="1" applyAlignment="1">
      <alignment horizontal="center" vertical="center"/>
    </xf>
    <xf numFmtId="9" fontId="11" fillId="0" borderId="30" xfId="0" applyNumberFormat="1" applyFont="1" applyBorder="1" applyAlignment="1">
      <alignment horizontal="center" vertical="center"/>
    </xf>
    <xf numFmtId="4" fontId="12" fillId="0" borderId="31" xfId="0" applyNumberFormat="1" applyFont="1" applyBorder="1" applyAlignment="1">
      <alignment horizontal="center" vertical="center"/>
    </xf>
    <xf numFmtId="4" fontId="12" fillId="0" borderId="32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9" fontId="11" fillId="0" borderId="33" xfId="0" applyNumberFormat="1" applyFont="1" applyBorder="1" applyAlignment="1">
      <alignment horizontal="center" vertical="center"/>
    </xf>
    <xf numFmtId="9" fontId="11" fillId="0" borderId="35" xfId="0" applyNumberFormat="1" applyFont="1" applyBorder="1" applyAlignment="1">
      <alignment horizontal="center" vertical="center"/>
    </xf>
    <xf numFmtId="2" fontId="11" fillId="0" borderId="35" xfId="0" applyNumberFormat="1" applyFont="1" applyBorder="1" applyAlignment="1">
      <alignment horizontal="center" vertical="center"/>
    </xf>
    <xf numFmtId="4" fontId="12" fillId="0" borderId="35" xfId="0" applyNumberFormat="1" applyFont="1" applyBorder="1" applyAlignment="1">
      <alignment horizontal="center" vertical="center"/>
    </xf>
    <xf numFmtId="9" fontId="11" fillId="0" borderId="36" xfId="0" applyNumberFormat="1" applyFont="1" applyBorder="1" applyAlignment="1">
      <alignment horizontal="center" vertical="center"/>
    </xf>
    <xf numFmtId="9" fontId="11" fillId="0" borderId="37" xfId="0" applyNumberFormat="1" applyFont="1" applyBorder="1" applyAlignment="1">
      <alignment horizontal="center" vertical="center"/>
    </xf>
    <xf numFmtId="4" fontId="12" fillId="0" borderId="38" xfId="0" applyNumberFormat="1" applyFont="1" applyBorder="1" applyAlignment="1">
      <alignment horizontal="center" vertical="center"/>
    </xf>
    <xf numFmtId="9" fontId="11" fillId="2" borderId="36" xfId="0" applyNumberFormat="1" applyFont="1" applyFill="1" applyBorder="1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quotePrefix="1" applyFont="1"/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/>
    <xf numFmtId="0" fontId="10" fillId="0" borderId="2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9" fontId="11" fillId="0" borderId="2" xfId="0" applyNumberFormat="1" applyFont="1" applyBorder="1" applyAlignment="1">
      <alignment horizontal="center" vertical="center"/>
    </xf>
    <xf numFmtId="4" fontId="12" fillId="0" borderId="13" xfId="0" applyNumberFormat="1" applyFont="1" applyBorder="1" applyAlignment="1">
      <alignment horizontal="center" vertical="center"/>
    </xf>
    <xf numFmtId="9" fontId="11" fillId="0" borderId="17" xfId="0" applyNumberFormat="1" applyFont="1" applyBorder="1" applyAlignment="1">
      <alignment horizontal="center" vertical="center"/>
    </xf>
    <xf numFmtId="9" fontId="11" fillId="0" borderId="18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9" fontId="11" fillId="0" borderId="21" xfId="0" applyNumberFormat="1" applyFont="1" applyBorder="1" applyAlignment="1">
      <alignment horizontal="center" vertical="center"/>
    </xf>
    <xf numFmtId="9" fontId="11" fillId="0" borderId="23" xfId="0" applyNumberFormat="1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4" fontId="12" fillId="0" borderId="23" xfId="0" applyNumberFormat="1" applyFont="1" applyBorder="1" applyAlignment="1">
      <alignment horizontal="center" vertical="center"/>
    </xf>
    <xf numFmtId="9" fontId="11" fillId="0" borderId="22" xfId="0" applyNumberFormat="1" applyFont="1" applyBorder="1" applyAlignment="1">
      <alignment horizontal="center" vertical="center"/>
    </xf>
    <xf numFmtId="4" fontId="12" fillId="0" borderId="25" xfId="0" applyNumberFormat="1" applyFont="1" applyBorder="1" applyAlignment="1">
      <alignment horizontal="center" vertical="center"/>
    </xf>
    <xf numFmtId="4" fontId="12" fillId="0" borderId="40" xfId="0" applyNumberFormat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0" fillId="0" borderId="0" xfId="0" quotePrefix="1" applyAlignment="1">
      <alignment horizontal="left"/>
    </xf>
    <xf numFmtId="0" fontId="9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0" fillId="0" borderId="0" xfId="0" quotePrefix="1"/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4" fontId="12" fillId="0" borderId="36" xfId="0" applyNumberFormat="1" applyFont="1" applyBorder="1" applyAlignment="1">
      <alignment horizontal="center" vertical="center"/>
    </xf>
    <xf numFmtId="4" fontId="12" fillId="0" borderId="4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9" fontId="11" fillId="0" borderId="13" xfId="0" applyNumberFormat="1" applyFont="1" applyBorder="1" applyAlignment="1">
      <alignment horizontal="center" vertical="center"/>
    </xf>
    <xf numFmtId="4" fontId="12" fillId="0" borderId="43" xfId="0" applyNumberFormat="1" applyFont="1" applyBorder="1" applyAlignment="1">
      <alignment horizontal="center" vertical="center"/>
    </xf>
    <xf numFmtId="2" fontId="11" fillId="0" borderId="36" xfId="0" applyNumberFormat="1" applyFont="1" applyBorder="1" applyAlignment="1">
      <alignment horizontal="center" vertical="center"/>
    </xf>
    <xf numFmtId="2" fontId="11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textRotation="255" wrapText="1"/>
    </xf>
    <xf numFmtId="0" fontId="0" fillId="0" borderId="5" xfId="0" applyBorder="1" applyAlignment="1">
      <alignment horizontal="center" textRotation="255" wrapText="1"/>
    </xf>
    <xf numFmtId="0" fontId="0" fillId="0" borderId="20" xfId="0" applyBorder="1" applyAlignment="1">
      <alignment horizontal="center" textRotation="255" wrapText="1"/>
    </xf>
    <xf numFmtId="0" fontId="1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0" fillId="0" borderId="0" xfId="0" quotePrefix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13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CFD5B-3EA0-416C-A6F6-502C2D01471F}">
  <dimension ref="B3:Z42"/>
  <sheetViews>
    <sheetView tabSelected="1" topLeftCell="A19" workbookViewId="0">
      <selection activeCell="AD32" sqref="AD32"/>
    </sheetView>
  </sheetViews>
  <sheetFormatPr defaultRowHeight="15" x14ac:dyDescent="0.25"/>
  <cols>
    <col min="1" max="1" width="0.42578125" customWidth="1"/>
    <col min="2" max="2" width="5.85546875" customWidth="1"/>
    <col min="3" max="3" width="14.85546875" customWidth="1"/>
    <col min="4" max="4" width="9.28515625" customWidth="1"/>
    <col min="5" max="5" width="10.42578125" customWidth="1"/>
    <col min="6" max="6" width="9.28515625" customWidth="1"/>
    <col min="7" max="7" width="9.7109375" customWidth="1"/>
    <col min="8" max="8" width="9.7109375" hidden="1" customWidth="1"/>
    <col min="9" max="9" width="9.28515625" customWidth="1"/>
    <col min="10" max="10" width="11.42578125" customWidth="1"/>
    <col min="11" max="11" width="9.28515625" hidden="1" customWidth="1"/>
    <col min="12" max="12" width="9.28515625" customWidth="1"/>
    <col min="13" max="13" width="10.140625" customWidth="1"/>
    <col min="14" max="14" width="9.28515625" customWidth="1"/>
    <col min="15" max="15" width="10.140625" customWidth="1"/>
    <col min="16" max="16" width="10" hidden="1" customWidth="1"/>
    <col min="17" max="17" width="9.28515625" customWidth="1"/>
    <col min="18" max="18" width="12" customWidth="1"/>
    <col min="19" max="19" width="9.28515625" hidden="1" customWidth="1"/>
    <col min="20" max="20" width="9.28515625" customWidth="1"/>
    <col min="21" max="21" width="10.140625" customWidth="1"/>
    <col min="22" max="22" width="9.28515625" customWidth="1"/>
    <col min="23" max="23" width="10" customWidth="1"/>
    <col min="24" max="24" width="10" hidden="1" customWidth="1"/>
    <col min="25" max="25" width="9.28515625" customWidth="1"/>
    <col min="26" max="26" width="11.42578125" customWidth="1"/>
  </cols>
  <sheetData>
    <row r="3" spans="2:26" s="1" customFormat="1" ht="12.75" x14ac:dyDescent="0.2"/>
    <row r="9" spans="2:26" s="2" customFormat="1" ht="20.25" x14ac:dyDescent="0.25">
      <c r="B9" s="69" t="s">
        <v>0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</row>
    <row r="10" spans="2:26" s="2" customFormat="1" ht="15.75" x14ac:dyDescent="0.25">
      <c r="B10" s="70" t="s">
        <v>37</v>
      </c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 spans="2:26" s="2" customFormat="1" ht="15.75" x14ac:dyDescent="0.25"/>
    <row r="12" spans="2:26" ht="15.75" thickBot="1" x14ac:dyDescent="0.3"/>
    <row r="13" spans="2:26" s="3" customFormat="1" ht="15" customHeight="1" x14ac:dyDescent="0.25">
      <c r="B13" s="71" t="s">
        <v>1</v>
      </c>
      <c r="C13" s="74" t="s">
        <v>2</v>
      </c>
      <c r="D13" s="77" t="s">
        <v>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9"/>
    </row>
    <row r="14" spans="2:26" s="3" customFormat="1" ht="12.75" customHeight="1" x14ac:dyDescent="0.25">
      <c r="B14" s="72"/>
      <c r="C14" s="75"/>
      <c r="D14" s="80" t="s">
        <v>4</v>
      </c>
      <c r="E14" s="81"/>
      <c r="F14" s="81"/>
      <c r="G14" s="81"/>
      <c r="H14" s="81"/>
      <c r="I14" s="81"/>
      <c r="J14" s="81"/>
      <c r="K14" s="81"/>
      <c r="L14" s="80" t="s">
        <v>5</v>
      </c>
      <c r="M14" s="81"/>
      <c r="N14" s="81"/>
      <c r="O14" s="81"/>
      <c r="P14" s="81"/>
      <c r="Q14" s="81"/>
      <c r="R14" s="81"/>
      <c r="S14" s="82"/>
      <c r="T14" s="80" t="s">
        <v>6</v>
      </c>
      <c r="U14" s="81"/>
      <c r="V14" s="81"/>
      <c r="W14" s="81"/>
      <c r="X14" s="81"/>
      <c r="Y14" s="81"/>
      <c r="Z14" s="82"/>
    </row>
    <row r="15" spans="2:26" s="3" customFormat="1" ht="12.75" customHeight="1" x14ac:dyDescent="0.25">
      <c r="B15" s="72"/>
      <c r="C15" s="75"/>
      <c r="D15" s="83" t="s">
        <v>38</v>
      </c>
      <c r="E15" s="84"/>
      <c r="F15" s="84"/>
      <c r="G15" s="84"/>
      <c r="H15" s="84"/>
      <c r="I15" s="85"/>
      <c r="J15" s="85"/>
      <c r="K15" s="85"/>
      <c r="L15" s="86" t="s">
        <v>39</v>
      </c>
      <c r="M15" s="85"/>
      <c r="N15" s="85"/>
      <c r="O15" s="85"/>
      <c r="P15" s="85"/>
      <c r="Q15" s="85"/>
      <c r="R15" s="85"/>
      <c r="S15" s="87"/>
      <c r="T15" s="88" t="s">
        <v>40</v>
      </c>
      <c r="U15" s="89"/>
      <c r="V15" s="89"/>
      <c r="W15" s="89"/>
      <c r="X15" s="89"/>
      <c r="Y15" s="89"/>
      <c r="Z15" s="90"/>
    </row>
    <row r="16" spans="2:26" s="3" customFormat="1" ht="12.75" customHeight="1" x14ac:dyDescent="0.25">
      <c r="B16" s="72"/>
      <c r="C16" s="75"/>
      <c r="D16" s="91" t="s">
        <v>7</v>
      </c>
      <c r="E16" s="92"/>
      <c r="F16" s="92"/>
      <c r="G16" s="92"/>
      <c r="H16" s="4"/>
      <c r="I16" s="95" t="s">
        <v>8</v>
      </c>
      <c r="J16" s="92"/>
      <c r="K16" s="92"/>
      <c r="L16" s="93" t="s">
        <v>9</v>
      </c>
      <c r="M16" s="94"/>
      <c r="N16" s="94"/>
      <c r="O16" s="94"/>
      <c r="P16" s="98"/>
      <c r="Q16" s="101" t="s">
        <v>10</v>
      </c>
      <c r="R16" s="94"/>
      <c r="S16" s="102"/>
      <c r="T16" s="91" t="s">
        <v>9</v>
      </c>
      <c r="U16" s="92"/>
      <c r="V16" s="92"/>
      <c r="W16" s="92"/>
      <c r="X16" s="103"/>
      <c r="Y16" s="95" t="s">
        <v>10</v>
      </c>
      <c r="Z16" s="104"/>
    </row>
    <row r="17" spans="2:26" s="3" customFormat="1" ht="25.5" customHeight="1" x14ac:dyDescent="0.25">
      <c r="B17" s="72"/>
      <c r="C17" s="75"/>
      <c r="D17" s="93"/>
      <c r="E17" s="94"/>
      <c r="F17" s="94"/>
      <c r="G17" s="94"/>
      <c r="H17" s="58"/>
      <c r="I17" s="96"/>
      <c r="J17" s="97"/>
      <c r="K17" s="97"/>
      <c r="L17" s="99"/>
      <c r="M17" s="97"/>
      <c r="N17" s="97"/>
      <c r="O17" s="97"/>
      <c r="P17" s="100"/>
      <c r="Q17" s="101"/>
      <c r="R17" s="94"/>
      <c r="S17" s="102"/>
      <c r="T17" s="99"/>
      <c r="U17" s="97"/>
      <c r="V17" s="97"/>
      <c r="W17" s="97"/>
      <c r="X17" s="100"/>
      <c r="Y17" s="101"/>
      <c r="Z17" s="102"/>
    </row>
    <row r="18" spans="2:26" s="3" customFormat="1" ht="12.75" customHeight="1" x14ac:dyDescent="0.25">
      <c r="B18" s="72"/>
      <c r="C18" s="75"/>
      <c r="D18" s="123" t="s">
        <v>11</v>
      </c>
      <c r="E18" s="117" t="s">
        <v>12</v>
      </c>
      <c r="F18" s="117" t="s">
        <v>13</v>
      </c>
      <c r="G18" s="111" t="s">
        <v>14</v>
      </c>
      <c r="H18" s="127" t="s">
        <v>15</v>
      </c>
      <c r="I18" s="117" t="s">
        <v>11</v>
      </c>
      <c r="J18" s="119" t="s">
        <v>16</v>
      </c>
      <c r="K18" s="119" t="s">
        <v>17</v>
      </c>
      <c r="L18" s="115" t="s">
        <v>11</v>
      </c>
      <c r="M18" s="117" t="s">
        <v>12</v>
      </c>
      <c r="N18" s="117" t="s">
        <v>13</v>
      </c>
      <c r="O18" s="121" t="s">
        <v>14</v>
      </c>
      <c r="P18" s="111" t="s">
        <v>15</v>
      </c>
      <c r="Q18" s="105" t="s">
        <v>11</v>
      </c>
      <c r="R18" s="113" t="s">
        <v>18</v>
      </c>
      <c r="S18" s="111" t="s">
        <v>17</v>
      </c>
      <c r="T18" s="115" t="s">
        <v>11</v>
      </c>
      <c r="U18" s="117" t="s">
        <v>12</v>
      </c>
      <c r="V18" s="117" t="s">
        <v>13</v>
      </c>
      <c r="W18" s="119" t="s">
        <v>14</v>
      </c>
      <c r="X18" s="126" t="s">
        <v>19</v>
      </c>
      <c r="Y18" s="105" t="s">
        <v>11</v>
      </c>
      <c r="Z18" s="107" t="s">
        <v>16</v>
      </c>
    </row>
    <row r="19" spans="2:26" s="3" customFormat="1" ht="72.75" customHeight="1" thickBot="1" x14ac:dyDescent="0.3">
      <c r="B19" s="73"/>
      <c r="C19" s="76"/>
      <c r="D19" s="124"/>
      <c r="E19" s="118"/>
      <c r="F19" s="118"/>
      <c r="G19" s="112"/>
      <c r="H19" s="128"/>
      <c r="I19" s="118"/>
      <c r="J19" s="120"/>
      <c r="K19" s="120"/>
      <c r="L19" s="116"/>
      <c r="M19" s="118"/>
      <c r="N19" s="118"/>
      <c r="O19" s="122"/>
      <c r="P19" s="112"/>
      <c r="Q19" s="106"/>
      <c r="R19" s="114"/>
      <c r="S19" s="112"/>
      <c r="T19" s="116"/>
      <c r="U19" s="118"/>
      <c r="V19" s="118"/>
      <c r="W19" s="120"/>
      <c r="X19" s="120"/>
      <c r="Y19" s="106"/>
      <c r="Z19" s="108"/>
    </row>
    <row r="20" spans="2:26" s="3" customFormat="1" ht="17.25" thickBot="1" x14ac:dyDescent="0.3">
      <c r="B20" s="5">
        <v>1</v>
      </c>
      <c r="C20" s="62">
        <v>2</v>
      </c>
      <c r="D20" s="54">
        <v>3</v>
      </c>
      <c r="E20" s="50">
        <v>4</v>
      </c>
      <c r="F20" s="50">
        <v>5</v>
      </c>
      <c r="G20" s="53">
        <v>6</v>
      </c>
      <c r="H20" s="53">
        <v>6</v>
      </c>
      <c r="I20" s="49">
        <v>7</v>
      </c>
      <c r="J20" s="53">
        <v>8</v>
      </c>
      <c r="K20" s="53">
        <v>8</v>
      </c>
      <c r="L20" s="51">
        <v>9</v>
      </c>
      <c r="M20" s="50">
        <v>10</v>
      </c>
      <c r="N20" s="50">
        <v>11</v>
      </c>
      <c r="O20" s="59">
        <v>12</v>
      </c>
      <c r="P20" s="53">
        <v>12</v>
      </c>
      <c r="Q20" s="50">
        <v>13</v>
      </c>
      <c r="R20" s="53">
        <v>14</v>
      </c>
      <c r="S20" s="56"/>
      <c r="T20" s="51">
        <v>15</v>
      </c>
      <c r="U20" s="50">
        <v>16</v>
      </c>
      <c r="V20" s="67">
        <v>17</v>
      </c>
      <c r="W20" s="68">
        <v>18</v>
      </c>
      <c r="X20" s="53"/>
      <c r="Y20" s="50">
        <v>19</v>
      </c>
      <c r="Z20" s="57">
        <v>20</v>
      </c>
    </row>
    <row r="21" spans="2:26" s="3" customFormat="1" ht="16.5" x14ac:dyDescent="0.25">
      <c r="B21" s="6">
        <v>1</v>
      </c>
      <c r="C21" s="7" t="s">
        <v>20</v>
      </c>
      <c r="D21" s="8">
        <v>0</v>
      </c>
      <c r="E21" s="9">
        <v>0</v>
      </c>
      <c r="F21" s="10">
        <v>0</v>
      </c>
      <c r="G21" s="21">
        <v>0</v>
      </c>
      <c r="H21" s="11">
        <v>0</v>
      </c>
      <c r="I21" s="12">
        <v>0</v>
      </c>
      <c r="J21" s="21">
        <v>0</v>
      </c>
      <c r="K21" s="11">
        <v>0</v>
      </c>
      <c r="L21" s="13">
        <v>0</v>
      </c>
      <c r="M21" s="9">
        <v>0</v>
      </c>
      <c r="N21" s="20">
        <v>0</v>
      </c>
      <c r="O21" s="61">
        <v>0</v>
      </c>
      <c r="P21" s="11">
        <v>0</v>
      </c>
      <c r="Q21" s="12">
        <v>0</v>
      </c>
      <c r="R21" s="61">
        <v>0</v>
      </c>
      <c r="S21" s="15">
        <v>0</v>
      </c>
      <c r="T21" s="13">
        <v>0</v>
      </c>
      <c r="U21" s="9">
        <v>0</v>
      </c>
      <c r="V21" s="66">
        <v>0</v>
      </c>
      <c r="W21" s="61">
        <v>0</v>
      </c>
      <c r="X21" s="11">
        <v>0</v>
      </c>
      <c r="Y21" s="9">
        <v>0</v>
      </c>
      <c r="Z21" s="14">
        <v>0</v>
      </c>
    </row>
    <row r="22" spans="2:26" s="3" customFormat="1" ht="16.5" x14ac:dyDescent="0.25">
      <c r="B22" s="16">
        <v>2</v>
      </c>
      <c r="C22" s="17" t="s">
        <v>21</v>
      </c>
      <c r="D22" s="18">
        <v>0.1</v>
      </c>
      <c r="E22" s="19">
        <v>0.33</v>
      </c>
      <c r="F22" s="20">
        <v>26.763000000000005</v>
      </c>
      <c r="G22" s="21">
        <v>54.337000000000003</v>
      </c>
      <c r="H22" s="21">
        <f>+J22*0.3</f>
        <v>24.330000000000002</v>
      </c>
      <c r="I22" s="22">
        <v>0.1</v>
      </c>
      <c r="J22" s="21">
        <v>81.100000000000009</v>
      </c>
      <c r="K22" s="21">
        <f>J22*0.3</f>
        <v>24.330000000000002</v>
      </c>
      <c r="L22" s="23">
        <v>0.1</v>
      </c>
      <c r="M22" s="19">
        <v>0.3</v>
      </c>
      <c r="N22" s="20">
        <v>18.57</v>
      </c>
      <c r="O22" s="60">
        <v>43.330000000000005</v>
      </c>
      <c r="P22" s="21">
        <f>36.1*0.3</f>
        <v>10.83</v>
      </c>
      <c r="Q22" s="22">
        <v>0.1</v>
      </c>
      <c r="R22" s="60">
        <v>61.900000000000006</v>
      </c>
      <c r="S22" s="24">
        <v>10.83</v>
      </c>
      <c r="T22" s="23">
        <v>0.1</v>
      </c>
      <c r="U22" s="19">
        <v>0.3</v>
      </c>
      <c r="V22" s="65">
        <v>19.739999999999998</v>
      </c>
      <c r="W22" s="60">
        <v>46.06</v>
      </c>
      <c r="X22" s="21">
        <f>+Z22*0.3</f>
        <v>19.739999999999998</v>
      </c>
      <c r="Y22" s="19">
        <v>0.1</v>
      </c>
      <c r="Z22" s="64">
        <v>65.8</v>
      </c>
    </row>
    <row r="23" spans="2:26" s="3" customFormat="1" ht="16.5" x14ac:dyDescent="0.25">
      <c r="B23" s="16">
        <v>3</v>
      </c>
      <c r="C23" s="17" t="s">
        <v>22</v>
      </c>
      <c r="D23" s="18">
        <v>0.2</v>
      </c>
      <c r="E23" s="19">
        <v>0.33</v>
      </c>
      <c r="F23" s="20">
        <v>53.52600000000001</v>
      </c>
      <c r="G23" s="21">
        <v>108.67400000000001</v>
      </c>
      <c r="H23" s="21">
        <f t="shared" ref="H23:H29" si="0">+J23*0.3</f>
        <v>48.660000000000004</v>
      </c>
      <c r="I23" s="25">
        <v>0.2</v>
      </c>
      <c r="J23" s="21">
        <v>162.20000000000002</v>
      </c>
      <c r="K23" s="21">
        <f t="shared" ref="K23:K29" si="1">J23*0.3</f>
        <v>48.660000000000004</v>
      </c>
      <c r="L23" s="23">
        <v>0.2</v>
      </c>
      <c r="M23" s="19">
        <v>0.3</v>
      </c>
      <c r="N23" s="20">
        <v>37.14</v>
      </c>
      <c r="O23" s="60">
        <v>86.660000000000011</v>
      </c>
      <c r="P23" s="21">
        <f t="shared" ref="P23:P29" si="2">+R23*0.3</f>
        <v>37.14</v>
      </c>
      <c r="Q23" s="22">
        <v>0.2</v>
      </c>
      <c r="R23" s="60">
        <v>123.80000000000001</v>
      </c>
      <c r="S23" s="24">
        <f t="shared" ref="S23:S29" si="3">+R23*0.3</f>
        <v>37.14</v>
      </c>
      <c r="T23" s="23">
        <v>0.2</v>
      </c>
      <c r="U23" s="19">
        <v>0.3</v>
      </c>
      <c r="V23" s="65">
        <v>39.479999999999997</v>
      </c>
      <c r="W23" s="60">
        <v>92.12</v>
      </c>
      <c r="X23" s="21">
        <f t="shared" ref="X23:X29" si="4">+Z23*0.3</f>
        <v>39.479999999999997</v>
      </c>
      <c r="Y23" s="19">
        <v>0.2</v>
      </c>
      <c r="Z23" s="64">
        <v>131.6</v>
      </c>
    </row>
    <row r="24" spans="2:26" s="3" customFormat="1" ht="16.5" x14ac:dyDescent="0.25">
      <c r="B24" s="16">
        <v>4</v>
      </c>
      <c r="C24" s="17" t="s">
        <v>23</v>
      </c>
      <c r="D24" s="18">
        <v>0.3</v>
      </c>
      <c r="E24" s="19">
        <v>0.33</v>
      </c>
      <c r="F24" s="20">
        <v>80.289000000000001</v>
      </c>
      <c r="G24" s="21">
        <v>163.01099999999997</v>
      </c>
      <c r="H24" s="21">
        <f t="shared" si="0"/>
        <v>72.989999999999995</v>
      </c>
      <c r="I24" s="22">
        <v>0.3</v>
      </c>
      <c r="J24" s="21">
        <v>243.29999999999998</v>
      </c>
      <c r="K24" s="21">
        <f t="shared" si="1"/>
        <v>72.989999999999995</v>
      </c>
      <c r="L24" s="23">
        <v>0.3</v>
      </c>
      <c r="M24" s="19">
        <v>0.3</v>
      </c>
      <c r="N24" s="20">
        <v>55.709999999999994</v>
      </c>
      <c r="O24" s="60">
        <v>129.99</v>
      </c>
      <c r="P24" s="21">
        <f t="shared" si="2"/>
        <v>55.709999999999994</v>
      </c>
      <c r="Q24" s="22">
        <v>0.3</v>
      </c>
      <c r="R24" s="60">
        <v>185.7</v>
      </c>
      <c r="S24" s="24">
        <f t="shared" si="3"/>
        <v>55.709999999999994</v>
      </c>
      <c r="T24" s="23">
        <v>0.3</v>
      </c>
      <c r="U24" s="19">
        <v>0.3</v>
      </c>
      <c r="V24" s="65">
        <v>59.22</v>
      </c>
      <c r="W24" s="60">
        <v>138.18</v>
      </c>
      <c r="X24" s="21">
        <f t="shared" si="4"/>
        <v>59.22</v>
      </c>
      <c r="Y24" s="19">
        <v>0.3</v>
      </c>
      <c r="Z24" s="64">
        <v>197.4</v>
      </c>
    </row>
    <row r="25" spans="2:26" s="3" customFormat="1" ht="16.5" x14ac:dyDescent="0.25">
      <c r="B25" s="16">
        <v>5</v>
      </c>
      <c r="C25" s="17" t="s">
        <v>24</v>
      </c>
      <c r="D25" s="18">
        <v>0.35</v>
      </c>
      <c r="E25" s="19">
        <v>0.33</v>
      </c>
      <c r="F25" s="20">
        <v>93.67049999999999</v>
      </c>
      <c r="G25" s="21">
        <v>190.17949999999996</v>
      </c>
      <c r="H25" s="21">
        <f t="shared" si="0"/>
        <v>85.154999999999987</v>
      </c>
      <c r="I25" s="22">
        <v>0.35</v>
      </c>
      <c r="J25" s="21">
        <v>283.84999999999997</v>
      </c>
      <c r="K25" s="21">
        <f t="shared" si="1"/>
        <v>85.154999999999987</v>
      </c>
      <c r="L25" s="23">
        <v>0.35</v>
      </c>
      <c r="M25" s="19">
        <v>0.3</v>
      </c>
      <c r="N25" s="20">
        <v>64.99499999999999</v>
      </c>
      <c r="O25" s="60">
        <v>151.65499999999997</v>
      </c>
      <c r="P25" s="21">
        <f t="shared" si="2"/>
        <v>64.99499999999999</v>
      </c>
      <c r="Q25" s="22">
        <v>0.35</v>
      </c>
      <c r="R25" s="60">
        <v>216.64999999999998</v>
      </c>
      <c r="S25" s="24">
        <f t="shared" si="3"/>
        <v>64.99499999999999</v>
      </c>
      <c r="T25" s="23">
        <v>0.35</v>
      </c>
      <c r="U25" s="19">
        <v>0.3</v>
      </c>
      <c r="V25" s="65">
        <v>69.089999999999989</v>
      </c>
      <c r="W25" s="60">
        <v>161.20999999999998</v>
      </c>
      <c r="X25" s="21">
        <f t="shared" si="4"/>
        <v>69.089999999999989</v>
      </c>
      <c r="Y25" s="19">
        <v>0.35</v>
      </c>
      <c r="Z25" s="64">
        <v>230.29999999999998</v>
      </c>
    </row>
    <row r="26" spans="2:26" s="3" customFormat="1" ht="16.5" x14ac:dyDescent="0.25">
      <c r="B26" s="16">
        <v>6</v>
      </c>
      <c r="C26" s="17" t="s">
        <v>25</v>
      </c>
      <c r="D26" s="18">
        <v>0.43</v>
      </c>
      <c r="E26" s="19">
        <v>0.33</v>
      </c>
      <c r="F26" s="20">
        <v>115.08090000000001</v>
      </c>
      <c r="G26" s="21">
        <v>233.6491</v>
      </c>
      <c r="H26" s="21">
        <f t="shared" si="0"/>
        <v>104.619</v>
      </c>
      <c r="I26" s="22">
        <v>0.43</v>
      </c>
      <c r="J26" s="21">
        <v>348.73</v>
      </c>
      <c r="K26" s="21">
        <f t="shared" si="1"/>
        <v>104.619</v>
      </c>
      <c r="L26" s="23">
        <v>0.43</v>
      </c>
      <c r="M26" s="19">
        <v>0.3</v>
      </c>
      <c r="N26" s="20">
        <v>79.850999999999999</v>
      </c>
      <c r="O26" s="60">
        <v>186.31900000000002</v>
      </c>
      <c r="P26" s="21">
        <f t="shared" si="2"/>
        <v>79.850999999999999</v>
      </c>
      <c r="Q26" s="22">
        <v>0.43</v>
      </c>
      <c r="R26" s="60">
        <v>266.17</v>
      </c>
      <c r="S26" s="24">
        <f t="shared" si="3"/>
        <v>79.850999999999999</v>
      </c>
      <c r="T26" s="23">
        <v>0.43</v>
      </c>
      <c r="U26" s="19">
        <v>0.3</v>
      </c>
      <c r="V26" s="65">
        <v>84.881999999999991</v>
      </c>
      <c r="W26" s="60">
        <v>198.05799999999999</v>
      </c>
      <c r="X26" s="21">
        <f t="shared" si="4"/>
        <v>84.881999999999991</v>
      </c>
      <c r="Y26" s="19">
        <v>0.43</v>
      </c>
      <c r="Z26" s="64">
        <v>282.94</v>
      </c>
    </row>
    <row r="27" spans="2:26" s="3" customFormat="1" ht="16.5" x14ac:dyDescent="0.25">
      <c r="B27" s="16">
        <v>7</v>
      </c>
      <c r="C27" s="17" t="s">
        <v>26</v>
      </c>
      <c r="D27" s="18">
        <v>0.53</v>
      </c>
      <c r="E27" s="19">
        <v>0.25</v>
      </c>
      <c r="F27" s="20">
        <v>107.45750000000001</v>
      </c>
      <c r="G27" s="21">
        <v>322.37250000000006</v>
      </c>
      <c r="H27" s="21">
        <f t="shared" si="0"/>
        <v>128.94900000000001</v>
      </c>
      <c r="I27" s="22">
        <v>0.53</v>
      </c>
      <c r="J27" s="21">
        <v>429.83000000000004</v>
      </c>
      <c r="K27" s="21">
        <f t="shared" si="1"/>
        <v>128.94900000000001</v>
      </c>
      <c r="L27" s="23">
        <v>0.53</v>
      </c>
      <c r="M27" s="19">
        <v>0.21</v>
      </c>
      <c r="N27" s="20">
        <v>68.8947</v>
      </c>
      <c r="O27" s="60">
        <v>259.17529999999999</v>
      </c>
      <c r="P27" s="21">
        <f t="shared" si="2"/>
        <v>98.420999999999992</v>
      </c>
      <c r="Q27" s="22">
        <v>0.53</v>
      </c>
      <c r="R27" s="60">
        <v>328.07</v>
      </c>
      <c r="S27" s="24">
        <f t="shared" si="3"/>
        <v>98.420999999999992</v>
      </c>
      <c r="T27" s="23">
        <v>0.53</v>
      </c>
      <c r="U27" s="19">
        <v>0.21</v>
      </c>
      <c r="V27" s="65">
        <v>73.235399999999998</v>
      </c>
      <c r="W27" s="60">
        <v>275.50459999999998</v>
      </c>
      <c r="X27" s="21">
        <f t="shared" si="4"/>
        <v>104.622</v>
      </c>
      <c r="Y27" s="19">
        <v>0.53</v>
      </c>
      <c r="Z27" s="64">
        <v>348.74</v>
      </c>
    </row>
    <row r="28" spans="2:26" s="3" customFormat="1" ht="16.5" x14ac:dyDescent="0.25">
      <c r="B28" s="33">
        <v>8</v>
      </c>
      <c r="C28" s="34" t="s">
        <v>27</v>
      </c>
      <c r="D28" s="35">
        <v>0.66</v>
      </c>
      <c r="E28" s="19">
        <v>0.25</v>
      </c>
      <c r="F28" s="20">
        <v>133.815</v>
      </c>
      <c r="G28" s="21">
        <v>401.44499999999999</v>
      </c>
      <c r="H28" s="36">
        <f t="shared" si="0"/>
        <v>160.578</v>
      </c>
      <c r="I28" s="37">
        <v>0.66</v>
      </c>
      <c r="J28" s="21">
        <v>535.26</v>
      </c>
      <c r="K28" s="36">
        <f t="shared" si="1"/>
        <v>160.578</v>
      </c>
      <c r="L28" s="38">
        <v>0.66</v>
      </c>
      <c r="M28" s="19">
        <v>0.21</v>
      </c>
      <c r="N28" s="20">
        <v>85.793400000000005</v>
      </c>
      <c r="O28" s="60">
        <v>322.7466</v>
      </c>
      <c r="P28" s="36">
        <f t="shared" si="2"/>
        <v>122.562</v>
      </c>
      <c r="Q28" s="37">
        <v>0.66</v>
      </c>
      <c r="R28" s="60">
        <v>408.54</v>
      </c>
      <c r="S28" s="39">
        <f t="shared" si="3"/>
        <v>122.562</v>
      </c>
      <c r="T28" s="38">
        <v>0.66</v>
      </c>
      <c r="U28" s="19">
        <v>0.21</v>
      </c>
      <c r="V28" s="65">
        <v>91.198800000000006</v>
      </c>
      <c r="W28" s="60">
        <v>343.08120000000002</v>
      </c>
      <c r="X28" s="36">
        <f t="shared" si="4"/>
        <v>130.28399999999999</v>
      </c>
      <c r="Y28" s="63">
        <v>0.66</v>
      </c>
      <c r="Z28" s="64">
        <v>434.28000000000003</v>
      </c>
    </row>
    <row r="29" spans="2:26" s="3" customFormat="1" ht="16.5" x14ac:dyDescent="0.25">
      <c r="B29" s="16">
        <v>9</v>
      </c>
      <c r="C29" s="17" t="s">
        <v>28</v>
      </c>
      <c r="D29" s="18">
        <v>0.77</v>
      </c>
      <c r="E29" s="19">
        <v>0.25</v>
      </c>
      <c r="F29" s="20">
        <v>156.11750000000001</v>
      </c>
      <c r="G29" s="21">
        <v>468.35250000000002</v>
      </c>
      <c r="H29" s="21">
        <f t="shared" si="0"/>
        <v>187.34100000000001</v>
      </c>
      <c r="I29" s="22">
        <v>0.77</v>
      </c>
      <c r="J29" s="21">
        <v>624.47</v>
      </c>
      <c r="K29" s="21">
        <f t="shared" si="1"/>
        <v>187.34100000000001</v>
      </c>
      <c r="L29" s="23">
        <v>0.77</v>
      </c>
      <c r="M29" s="19">
        <v>0.21</v>
      </c>
      <c r="N29" s="20">
        <v>100.09229999999999</v>
      </c>
      <c r="O29" s="60">
        <v>376.53769999999997</v>
      </c>
      <c r="P29" s="36">
        <f t="shared" si="2"/>
        <v>142.989</v>
      </c>
      <c r="Q29" s="22">
        <v>0.77</v>
      </c>
      <c r="R29" s="60">
        <v>476.63</v>
      </c>
      <c r="S29" s="24">
        <f t="shared" si="3"/>
        <v>142.989</v>
      </c>
      <c r="T29" s="23">
        <v>0.77</v>
      </c>
      <c r="U29" s="19">
        <v>0.21</v>
      </c>
      <c r="V29" s="65">
        <v>106.3986</v>
      </c>
      <c r="W29" s="60">
        <v>400.26140000000004</v>
      </c>
      <c r="X29" s="21">
        <f t="shared" si="4"/>
        <v>151.99799999999999</v>
      </c>
      <c r="Y29" s="19">
        <v>0.77</v>
      </c>
      <c r="Z29" s="64">
        <v>506.66</v>
      </c>
    </row>
    <row r="30" spans="2:26" s="3" customFormat="1" ht="17.25" thickBot="1" x14ac:dyDescent="0.3">
      <c r="B30" s="40"/>
      <c r="C30" s="41"/>
      <c r="D30" s="42"/>
      <c r="E30" s="43"/>
      <c r="F30" s="44"/>
      <c r="G30" s="45"/>
      <c r="H30" s="45"/>
      <c r="I30" s="46"/>
      <c r="J30" s="45"/>
      <c r="K30" s="45"/>
      <c r="L30" s="42"/>
      <c r="M30" s="43"/>
      <c r="N30" s="44"/>
      <c r="O30" s="45"/>
      <c r="P30" s="45"/>
      <c r="Q30" s="46"/>
      <c r="R30" s="47"/>
      <c r="S30" s="48"/>
      <c r="T30" s="42"/>
      <c r="U30" s="43"/>
      <c r="V30" s="44"/>
      <c r="W30" s="45"/>
      <c r="X30" s="45"/>
      <c r="Y30" s="43"/>
      <c r="Z30" s="47"/>
    </row>
    <row r="32" spans="2:26" s="26" customFormat="1" ht="14.25" x14ac:dyDescent="0.2"/>
    <row r="33" spans="2:26" s="26" customFormat="1" x14ac:dyDescent="0.25">
      <c r="C33" s="27" t="s">
        <v>29</v>
      </c>
    </row>
    <row r="34" spans="2:26" x14ac:dyDescent="0.25">
      <c r="C34" s="109" t="s">
        <v>31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2:26" x14ac:dyDescent="0.25">
      <c r="C35" s="55" t="s">
        <v>32</v>
      </c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</row>
    <row r="36" spans="2:26" x14ac:dyDescent="0.25">
      <c r="C36" s="55" t="s">
        <v>33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</row>
    <row r="37" spans="2:26" x14ac:dyDescent="0.25">
      <c r="C37" s="52" t="s">
        <v>36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2:26" x14ac:dyDescent="0.25">
      <c r="C38" s="52" t="s">
        <v>30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2:26" ht="15.75" x14ac:dyDescent="0.25">
      <c r="B39" s="28"/>
      <c r="C39" s="29" t="s">
        <v>35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</row>
    <row r="40" spans="2:26" ht="15.75" x14ac:dyDescent="0.25">
      <c r="B40" s="28"/>
      <c r="C40" s="125" t="s">
        <v>34</v>
      </c>
      <c r="D40" s="125"/>
      <c r="E40" s="125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2:26" ht="15.75" x14ac:dyDescent="0.25">
      <c r="B41" s="28"/>
      <c r="C41" s="125" t="s">
        <v>41</v>
      </c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30"/>
      <c r="V41" s="30"/>
      <c r="W41" s="30"/>
      <c r="X41" s="30"/>
      <c r="Y41" s="30"/>
      <c r="Z41" s="30"/>
    </row>
    <row r="42" spans="2:26" ht="15.75" x14ac:dyDescent="0.25">
      <c r="C42" s="31"/>
      <c r="D42" s="32"/>
      <c r="E42" s="32"/>
      <c r="F42" s="32"/>
      <c r="G42" s="32"/>
      <c r="H42" s="32"/>
      <c r="I42" s="32"/>
      <c r="J42" s="32"/>
      <c r="K42" s="32"/>
      <c r="L42" s="32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</sheetData>
  <mergeCells count="43">
    <mergeCell ref="X18:X19"/>
    <mergeCell ref="E18:E19"/>
    <mergeCell ref="F18:F19"/>
    <mergeCell ref="G18:G19"/>
    <mergeCell ref="H18:H19"/>
    <mergeCell ref="I18:I19"/>
    <mergeCell ref="D18:D19"/>
    <mergeCell ref="C40:E40"/>
    <mergeCell ref="C41:T41"/>
    <mergeCell ref="V18:V19"/>
    <mergeCell ref="W18:W19"/>
    <mergeCell ref="Y16:Z17"/>
    <mergeCell ref="Y18:Y19"/>
    <mergeCell ref="Z18:Z19"/>
    <mergeCell ref="C34:Z34"/>
    <mergeCell ref="P18:P19"/>
    <mergeCell ref="Q18:Q19"/>
    <mergeCell ref="R18:R19"/>
    <mergeCell ref="S18:S19"/>
    <mergeCell ref="T18:T19"/>
    <mergeCell ref="U18:U19"/>
    <mergeCell ref="J18:J19"/>
    <mergeCell ref="K18:K19"/>
    <mergeCell ref="L18:L19"/>
    <mergeCell ref="M18:M19"/>
    <mergeCell ref="N18:N19"/>
    <mergeCell ref="O18:O19"/>
    <mergeCell ref="B9:Z9"/>
    <mergeCell ref="B10:Z10"/>
    <mergeCell ref="B13:B19"/>
    <mergeCell ref="C13:C19"/>
    <mergeCell ref="D13:Z13"/>
    <mergeCell ref="D14:K14"/>
    <mergeCell ref="L14:S14"/>
    <mergeCell ref="T14:Z14"/>
    <mergeCell ref="D15:K15"/>
    <mergeCell ref="L15:S15"/>
    <mergeCell ref="T15:Z15"/>
    <mergeCell ref="D16:G17"/>
    <mergeCell ref="I16:K17"/>
    <mergeCell ref="L16:P17"/>
    <mergeCell ref="Q16:S17"/>
    <mergeCell ref="T16:X17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Marjeta FINSTER</dc:creator>
  <cp:lastModifiedBy>Maruška MAR</cp:lastModifiedBy>
  <cp:lastPrinted>2024-10-03T13:03:07Z</cp:lastPrinted>
  <dcterms:created xsi:type="dcterms:W3CDTF">2019-04-12T12:38:12Z</dcterms:created>
  <dcterms:modified xsi:type="dcterms:W3CDTF">2026-06-04T06:03:26Z</dcterms:modified>
</cp:coreProperties>
</file>